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6" l="1"/>
  <c r="G177"/>
  <c r="F158"/>
  <c r="J138"/>
  <c r="H138"/>
  <c r="H119"/>
  <c r="G119"/>
  <c r="F119"/>
  <c r="I100"/>
  <c r="H100"/>
  <c r="L81"/>
  <c r="J81"/>
  <c r="I81"/>
  <c r="H81"/>
  <c r="G81"/>
  <c r="F81"/>
  <c r="I62"/>
  <c r="L62"/>
  <c r="J62"/>
  <c r="H62"/>
  <c r="G62"/>
  <c r="F62"/>
  <c r="J43"/>
  <c r="L43"/>
  <c r="I43"/>
  <c r="H43"/>
  <c r="G43"/>
  <c r="F43"/>
  <c r="G24"/>
  <c r="J24"/>
  <c r="F24"/>
  <c r="L24"/>
  <c r="I24"/>
  <c r="I197" s="1"/>
  <c r="H24"/>
  <c r="L197" l="1"/>
  <c r="G197"/>
  <c r="H197"/>
  <c r="J197"/>
  <c r="F197"/>
</calcChain>
</file>

<file path=xl/sharedStrings.xml><?xml version="1.0" encoding="utf-8"?>
<sst xmlns="http://schemas.openxmlformats.org/spreadsheetml/2006/main" count="423" uniqueCount="160">
  <si>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</si>
  <si>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</si>
  <si>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</si>
  <si>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</si>
  <si>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</si>
  <si>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</si>
  <si>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</si>
  <si>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</si>
  <si>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</si>
  <si>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</si>
  <si>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</si>
  <si>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</si>
  <si>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</si>
  <si>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</si>
  <si>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</si>
  <si>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</si>
  <si>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</si>
  <si>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</si>
  <si>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</si>
  <si>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</si>
  <si>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</si>
  <si>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</si>
  <si>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</si>
  <si>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</si>
  <si>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</si>
  <si>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</si>
  <si>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</si>
  <si>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</si>
  <si>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</si>
  <si>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</si>
  <si>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</si>
  <si>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</si>
  <si>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</si>
  <si>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</si>
  <si>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</si>
  <si>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</si>
  <si>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</si>
  <si>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</si>
  <si>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</si>
  <si>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СШ № 4</t>
  </si>
  <si>
    <t>директор</t>
  </si>
  <si>
    <t>Борщева</t>
  </si>
  <si>
    <t>каша молочная жидкая манная, с маслом и сахаром</t>
  </si>
  <si>
    <t>181/2017м</t>
  </si>
  <si>
    <t>какао с молоком</t>
  </si>
  <si>
    <t>338/2017м</t>
  </si>
  <si>
    <t>хлеб пшеничный</t>
  </si>
  <si>
    <t>яблоко</t>
  </si>
  <si>
    <t>701/2010м</t>
  </si>
  <si>
    <t>33/2011м</t>
  </si>
  <si>
    <t>Суп картофельный с бобовыми (горох)</t>
  </si>
  <si>
    <t>54-25с/2022н</t>
  </si>
  <si>
    <t>Рагу с птицей</t>
  </si>
  <si>
    <t>289/2017м</t>
  </si>
  <si>
    <t>чай с сахаром</t>
  </si>
  <si>
    <t>хлеб ржано-пшеничный</t>
  </si>
  <si>
    <t>702/2010м</t>
  </si>
  <si>
    <t>свекла отварная с  растительным маслом</t>
  </si>
  <si>
    <t>сельдь с луком</t>
  </si>
  <si>
    <t>52/2017м</t>
  </si>
  <si>
    <t>76/2017м</t>
  </si>
  <si>
    <t>пюре картофельное с маслом</t>
  </si>
  <si>
    <t>128/2017м</t>
  </si>
  <si>
    <t>54-1хн/2022н</t>
  </si>
  <si>
    <t>овощи по сезону</t>
  </si>
  <si>
    <t>71/70/2017м</t>
  </si>
  <si>
    <t>Суп картофельный с вермешелью и птицей</t>
  </si>
  <si>
    <t>200/10</t>
  </si>
  <si>
    <t>54-7с/2022м</t>
  </si>
  <si>
    <t>птица тушеная в сметанном соусе</t>
  </si>
  <si>
    <t>54-25м/2023н</t>
  </si>
  <si>
    <t>каша рассыпчатая пшеничная</t>
  </si>
  <si>
    <t>171/2017м</t>
  </si>
  <si>
    <t>чай каркаде</t>
  </si>
  <si>
    <t>54-45гн/2022н</t>
  </si>
  <si>
    <t>компот из сухофруктов</t>
  </si>
  <si>
    <t>овощи по сезону (помидор соленый; свежий)</t>
  </si>
  <si>
    <t>Щи из свежей капусты с картофелем со сметаной</t>
  </si>
  <si>
    <t>54-1с/2022н</t>
  </si>
  <si>
    <t>Котлеты рубленные из птицы с соусом</t>
  </si>
  <si>
    <t>70/20</t>
  </si>
  <si>
    <t>295/2017м</t>
  </si>
  <si>
    <t>Макароны отварные с маслом</t>
  </si>
  <si>
    <t>203/2017м</t>
  </si>
  <si>
    <t>Чай с сахаром</t>
  </si>
  <si>
    <t>54-2гн/2022н</t>
  </si>
  <si>
    <t xml:space="preserve">овощи  в нарезке по сезону (огурец соленый свежий; соленый) </t>
  </si>
  <si>
    <t>котлеты куриные с соусом сметанным с луком</t>
  </si>
  <si>
    <t>макароны отварные с маслом</t>
  </si>
  <si>
    <t>100/20</t>
  </si>
  <si>
    <t>295/332/2017М</t>
  </si>
  <si>
    <t>70/71/2017м</t>
  </si>
  <si>
    <t>Свекла отварная с растительным маслом</t>
  </si>
  <si>
    <t>Суп картофельный с крупой (пшено)</t>
  </si>
  <si>
    <t>101/2017м</t>
  </si>
  <si>
    <t>Рыба тушеная с овощами</t>
  </si>
  <si>
    <t>Компот из сухофруктов</t>
  </si>
  <si>
    <t>Хлеб пшеничный</t>
  </si>
  <si>
    <t>Хлеб ржано-пшеничный</t>
  </si>
  <si>
    <t>Картофель отварной с маслом</t>
  </si>
  <si>
    <t>229/2017м</t>
  </si>
  <si>
    <t>125/2017м</t>
  </si>
  <si>
    <t>запеканка из творога с морковью и сгущеным молоком</t>
  </si>
  <si>
    <t>54-2т/2022н</t>
  </si>
  <si>
    <t>Зеленый горошек консервированный</t>
  </si>
  <si>
    <t>Суп картофельный с рыбой</t>
  </si>
  <si>
    <t>Плов с мясом кур</t>
  </si>
  <si>
    <t>131/2017м</t>
  </si>
  <si>
    <t>54-20с/2022н</t>
  </si>
  <si>
    <t>291/2017м</t>
  </si>
  <si>
    <t>плов с курицей</t>
  </si>
  <si>
    <t>винигрет овощной</t>
  </si>
  <si>
    <t>67/2017</t>
  </si>
  <si>
    <t>чай с лимоном</t>
  </si>
  <si>
    <t>54-3гн/2022н</t>
  </si>
  <si>
    <t>хлеь пшеничный</t>
  </si>
  <si>
    <t>овощи по сезону (огурец соленый; свежий)</t>
  </si>
  <si>
    <t>Борщ с капустой и картофелем</t>
  </si>
  <si>
    <t>54-28с/2022н</t>
  </si>
  <si>
    <t>Фрикадельки с соусом</t>
  </si>
  <si>
    <t>280/331/2017м</t>
  </si>
  <si>
    <t>чай с лимоном и сахаром</t>
  </si>
  <si>
    <t xml:space="preserve">каша молочная жидкая из хлопьев овсяных с сахаром </t>
  </si>
  <si>
    <t>182/2017м</t>
  </si>
  <si>
    <t>чай с молоком</t>
  </si>
  <si>
    <t>овощи в нарезке по сезону (помидор свежий; соленый)</t>
  </si>
  <si>
    <t>птица тушеная в соусе с овощами</t>
  </si>
  <si>
    <t>292/2017М</t>
  </si>
  <si>
    <t>Икра кабачковая</t>
  </si>
  <si>
    <t>101/2004л</t>
  </si>
  <si>
    <t>Суп картофельный с фасолью</t>
  </si>
  <si>
    <t>54-9с/2022н</t>
  </si>
  <si>
    <t>Печень тушенная в соусе</t>
  </si>
  <si>
    <t>261/2017м</t>
  </si>
  <si>
    <t>капуста белокачанная тушеная</t>
  </si>
  <si>
    <t>рыба тушенная в томате с овощами (минтай)</t>
  </si>
  <si>
    <t>картофель отварной с маслом</t>
  </si>
  <si>
    <t>125/2017М</t>
  </si>
  <si>
    <t>Тефтели запеченные в соусе</t>
  </si>
  <si>
    <t>279/331/2017</t>
  </si>
  <si>
    <t>Каша гречневая рассыпчатая</t>
  </si>
  <si>
    <t>Чай каркаде</t>
  </si>
  <si>
    <t>биточки куриные с соусом сметанным с луком</t>
  </si>
  <si>
    <t>каша гречневая рассыпчатая с маслом</t>
  </si>
  <si>
    <t>Зеленый горошек консервированные</t>
  </si>
  <si>
    <t>Рассольник ленинградский (перловка)</t>
  </si>
  <si>
    <t>54-3с/2022н</t>
  </si>
  <si>
    <t>310/2017м</t>
  </si>
  <si>
    <t>чай с сахаром и лимоном</t>
  </si>
  <si>
    <t>377/2017м</t>
  </si>
  <si>
    <t>Винигрет овощной</t>
  </si>
  <si>
    <t>Гуляш</t>
  </si>
  <si>
    <t>246/2017м</t>
  </si>
  <si>
    <t>Картофельное пюре</t>
  </si>
  <si>
    <t>Кукуруза консервированная</t>
  </si>
  <si>
    <t>133/2017м</t>
  </si>
  <si>
    <t>Суп лапша домашняя с птицей</t>
  </si>
  <si>
    <t>112/2017м</t>
  </si>
  <si>
    <t>Пельмени со сметаной</t>
  </si>
  <si>
    <t>ттк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</si>
</sst>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5.55</v>
      </c>
      <c r="H6" s="40">
        <v>9.74</v>
      </c>
      <c r="I6" s="40">
        <v>38.5</v>
      </c>
      <c r="J6" s="40">
        <v>264.55</v>
      </c>
      <c r="K6" s="41" t="s">
        <v>43</v>
      </c>
      <c r="L6" s="40">
        <v>70.33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100</v>
      </c>
      <c r="G8" s="43">
        <v>4.08</v>
      </c>
      <c r="H8" s="43">
        <v>3.54</v>
      </c>
      <c r="I8" s="43">
        <v>17.579999999999998</v>
      </c>
      <c r="J8" s="43">
        <v>118.6</v>
      </c>
      <c r="K8" s="44" t="s">
        <v>45</v>
      </c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2.31</v>
      </c>
      <c r="H9" s="43">
        <v>0.72</v>
      </c>
      <c r="I9" s="43">
        <v>16.02</v>
      </c>
      <c r="J9" s="43">
        <v>79.8</v>
      </c>
      <c r="K9" s="44" t="s">
        <v>48</v>
      </c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45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12.34</v>
      </c>
      <c r="H13" s="19">
        <f t="shared" si="0"/>
        <v>14.400000000000002</v>
      </c>
      <c r="I13" s="19">
        <f t="shared" si="0"/>
        <v>81.899999999999991</v>
      </c>
      <c r="J13" s="19">
        <f t="shared" si="0"/>
        <v>509.95</v>
      </c>
      <c r="K13" s="25"/>
      <c r="L13" s="19">
        <f t="shared" ref="L13" si="1">SUM(L6:L12)</f>
        <v>70.33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60</v>
      </c>
      <c r="G14" s="43">
        <v>0.35</v>
      </c>
      <c r="H14" s="43">
        <v>0.05</v>
      </c>
      <c r="I14" s="43">
        <v>0.95</v>
      </c>
      <c r="J14" s="43">
        <v>6</v>
      </c>
      <c r="K14" s="44" t="s">
        <v>65</v>
      </c>
      <c r="L14" s="43">
        <v>79.209999999999994</v>
      </c>
    </row>
    <row r="15" spans="1:12" ht="25.5">
      <c r="A15" s="23"/>
      <c r="B15" s="15"/>
      <c r="C15" s="11"/>
      <c r="D15" s="7" t="s">
        <v>27</v>
      </c>
      <c r="E15" s="42" t="s">
        <v>66</v>
      </c>
      <c r="F15" s="43" t="s">
        <v>67</v>
      </c>
      <c r="G15" s="43">
        <v>4.07</v>
      </c>
      <c r="H15" s="43">
        <v>3.13</v>
      </c>
      <c r="I15" s="43">
        <v>14.044</v>
      </c>
      <c r="J15" s="43">
        <v>109</v>
      </c>
      <c r="K15" s="44" t="s">
        <v>68</v>
      </c>
      <c r="L15" s="43"/>
    </row>
    <row r="16" spans="1:12" ht="25.5">
      <c r="A16" s="23"/>
      <c r="B16" s="15"/>
      <c r="C16" s="11"/>
      <c r="D16" s="7" t="s">
        <v>28</v>
      </c>
      <c r="E16" s="42" t="s">
        <v>69</v>
      </c>
      <c r="F16" s="43">
        <v>100</v>
      </c>
      <c r="G16" s="43">
        <v>11.78</v>
      </c>
      <c r="H16" s="43">
        <v>10.119999999999999</v>
      </c>
      <c r="I16" s="43">
        <v>2.93</v>
      </c>
      <c r="J16" s="43">
        <v>150</v>
      </c>
      <c r="K16" s="44" t="s">
        <v>70</v>
      </c>
      <c r="L16" s="43"/>
    </row>
    <row r="17" spans="1:12" ht="15">
      <c r="A17" s="23"/>
      <c r="B17" s="15"/>
      <c r="C17" s="11"/>
      <c r="D17" s="7" t="s">
        <v>29</v>
      </c>
      <c r="E17" s="42" t="s">
        <v>71</v>
      </c>
      <c r="F17" s="43">
        <v>150</v>
      </c>
      <c r="G17" s="43">
        <v>6.66</v>
      </c>
      <c r="H17" s="43">
        <v>9.16</v>
      </c>
      <c r="I17" s="43">
        <v>39.22</v>
      </c>
      <c r="J17" s="43">
        <v>264</v>
      </c>
      <c r="K17" s="44" t="s">
        <v>72</v>
      </c>
      <c r="L17" s="43"/>
    </row>
    <row r="18" spans="1:12" ht="38.25">
      <c r="A18" s="23"/>
      <c r="B18" s="15"/>
      <c r="C18" s="11"/>
      <c r="D18" s="7" t="s">
        <v>30</v>
      </c>
      <c r="E18" s="42" t="s">
        <v>73</v>
      </c>
      <c r="F18" s="43">
        <v>200</v>
      </c>
      <c r="G18" s="43">
        <v>0.16</v>
      </c>
      <c r="H18" s="43">
        <v>0.08</v>
      </c>
      <c r="I18" s="43">
        <v>7.18</v>
      </c>
      <c r="J18" s="43">
        <v>30.08</v>
      </c>
      <c r="K18" s="44" t="s">
        <v>74</v>
      </c>
      <c r="L18" s="43"/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1.88</v>
      </c>
      <c r="H19" s="43">
        <v>0.93</v>
      </c>
      <c r="I19" s="43">
        <v>8.74</v>
      </c>
      <c r="J19" s="43">
        <v>55</v>
      </c>
      <c r="K19" s="44" t="s">
        <v>48</v>
      </c>
      <c r="L19" s="43"/>
    </row>
    <row r="20" spans="1:12" ht="15">
      <c r="A20" s="23"/>
      <c r="B20" s="15"/>
      <c r="C20" s="11"/>
      <c r="D20" s="7" t="s">
        <v>32</v>
      </c>
      <c r="E20" s="42" t="s">
        <v>55</v>
      </c>
      <c r="F20" s="43">
        <v>20</v>
      </c>
      <c r="G20" s="43">
        <v>1.27</v>
      </c>
      <c r="H20" s="43">
        <v>0.22500000000000001</v>
      </c>
      <c r="I20" s="43">
        <v>8.6999999999999993</v>
      </c>
      <c r="J20" s="43">
        <v>43.8</v>
      </c>
      <c r="K20" s="44" t="s">
        <v>56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550</v>
      </c>
      <c r="G23" s="19">
        <f t="shared" ref="G23:J23" si="2">SUM(G14:G22)</f>
        <v>26.169999999999998</v>
      </c>
      <c r="H23" s="19">
        <f t="shared" si="2"/>
        <v>23.695</v>
      </c>
      <c r="I23" s="19">
        <f t="shared" si="2"/>
        <v>81.763999999999996</v>
      </c>
      <c r="J23" s="19">
        <f t="shared" si="2"/>
        <v>657.88</v>
      </c>
      <c r="K23" s="25"/>
      <c r="L23" s="19">
        <f t="shared" ref="L23" si="3">SUM(L14:L22)</f>
        <v>79.209999999999994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980</v>
      </c>
      <c r="G24" s="32">
        <f t="shared" ref="G24:J24" si="4">G13+G23</f>
        <v>38.51</v>
      </c>
      <c r="H24" s="32">
        <f t="shared" si="4"/>
        <v>38.094999999999999</v>
      </c>
      <c r="I24" s="32">
        <f t="shared" si="4"/>
        <v>163.66399999999999</v>
      </c>
      <c r="J24" s="32">
        <f t="shared" si="4"/>
        <v>1167.83</v>
      </c>
      <c r="K24" s="32"/>
      <c r="L24" s="32">
        <f t="shared" ref="L24" si="5">L13+L23</f>
        <v>149.54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60</v>
      </c>
      <c r="G25" s="40">
        <v>0.84</v>
      </c>
      <c r="H25" s="40">
        <v>3.6</v>
      </c>
      <c r="I25" s="40">
        <v>4.96</v>
      </c>
      <c r="J25" s="40">
        <v>55.68</v>
      </c>
      <c r="K25" s="41" t="s">
        <v>59</v>
      </c>
      <c r="L25" s="40">
        <v>70.33</v>
      </c>
    </row>
    <row r="26" spans="1:12" ht="15">
      <c r="A26" s="14"/>
      <c r="B26" s="15"/>
      <c r="C26" s="11"/>
      <c r="D26" s="6"/>
      <c r="E26" s="42" t="s">
        <v>58</v>
      </c>
      <c r="F26" s="43">
        <v>90</v>
      </c>
      <c r="G26" s="43">
        <v>9.11</v>
      </c>
      <c r="H26" s="43">
        <v>12.04</v>
      </c>
      <c r="I26" s="43">
        <v>2.96</v>
      </c>
      <c r="J26" s="43">
        <v>156.6</v>
      </c>
      <c r="K26" s="44" t="s">
        <v>60</v>
      </c>
      <c r="L26" s="43"/>
    </row>
    <row r="27" spans="1:12" ht="15">
      <c r="A27" s="14"/>
      <c r="B27" s="15"/>
      <c r="C27" s="11"/>
      <c r="D27" s="6"/>
      <c r="E27" s="42" t="s">
        <v>61</v>
      </c>
      <c r="F27" s="43">
        <v>150</v>
      </c>
      <c r="G27" s="43">
        <v>3.19</v>
      </c>
      <c r="H27" s="43">
        <v>5.2</v>
      </c>
      <c r="I27" s="43">
        <v>19.8</v>
      </c>
      <c r="J27" s="43">
        <v>139.41999999999999</v>
      </c>
      <c r="K27" s="44" t="s">
        <v>62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3.85</v>
      </c>
      <c r="H28" s="43">
        <v>1.2</v>
      </c>
      <c r="I28" s="43">
        <v>26.7</v>
      </c>
      <c r="J28" s="43">
        <v>133</v>
      </c>
      <c r="K28" s="44" t="s">
        <v>48</v>
      </c>
      <c r="L28" s="43"/>
    </row>
    <row r="29" spans="1:12" ht="1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45</v>
      </c>
      <c r="L29" s="43"/>
    </row>
    <row r="30" spans="1:12" ht="25.5">
      <c r="A30" s="14"/>
      <c r="B30" s="15"/>
      <c r="C30" s="11"/>
      <c r="D30" s="57" t="s">
        <v>22</v>
      </c>
      <c r="E30" s="42" t="s">
        <v>75</v>
      </c>
      <c r="F30" s="43">
        <v>200</v>
      </c>
      <c r="G30" s="43">
        <v>0.5</v>
      </c>
      <c r="H30" s="43">
        <v>0</v>
      </c>
      <c r="I30" s="43">
        <v>19.8</v>
      </c>
      <c r="J30" s="43">
        <v>81</v>
      </c>
      <c r="K30" s="44" t="s">
        <v>63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17.889999999999997</v>
      </c>
      <c r="H32" s="19">
        <f t="shared" ref="H32" si="7">SUM(H25:H31)</f>
        <v>22.439999999999998</v>
      </c>
      <c r="I32" s="19">
        <f t="shared" ref="I32" si="8">SUM(I25:I31)</f>
        <v>84.02</v>
      </c>
      <c r="J32" s="19">
        <f t="shared" ref="J32:L32" si="9">SUM(J25:J31)</f>
        <v>612.70000000000005</v>
      </c>
      <c r="K32" s="25"/>
      <c r="L32" s="19">
        <f t="shared" si="9"/>
        <v>70.33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>
        <v>60</v>
      </c>
      <c r="G33" s="43">
        <v>0.66</v>
      </c>
      <c r="H33" s="43">
        <v>0.1</v>
      </c>
      <c r="I33" s="43">
        <v>2.2799999999999998</v>
      </c>
      <c r="J33" s="43">
        <v>13.2</v>
      </c>
      <c r="K33" s="44" t="s">
        <v>65</v>
      </c>
      <c r="L33" s="43">
        <v>79.209999999999994</v>
      </c>
    </row>
    <row r="34" spans="1:12" ht="25.5">
      <c r="A34" s="14"/>
      <c r="B34" s="15"/>
      <c r="C34" s="11"/>
      <c r="D34" s="7" t="s">
        <v>27</v>
      </c>
      <c r="E34" s="42" t="s">
        <v>77</v>
      </c>
      <c r="F34" s="43" t="s">
        <v>67</v>
      </c>
      <c r="G34" s="43">
        <v>1.84</v>
      </c>
      <c r="H34" s="43">
        <v>5.04</v>
      </c>
      <c r="I34" s="43">
        <v>8.24</v>
      </c>
      <c r="J34" s="43">
        <v>92.8</v>
      </c>
      <c r="K34" s="44" t="s">
        <v>78</v>
      </c>
      <c r="L34" s="43"/>
    </row>
    <row r="35" spans="1:12" ht="15">
      <c r="A35" s="14"/>
      <c r="B35" s="15"/>
      <c r="C35" s="11"/>
      <c r="D35" s="7" t="s">
        <v>28</v>
      </c>
      <c r="E35" s="42" t="s">
        <v>79</v>
      </c>
      <c r="F35" s="43" t="s">
        <v>80</v>
      </c>
      <c r="G35" s="43">
        <v>6.65</v>
      </c>
      <c r="H35" s="43">
        <v>4.51</v>
      </c>
      <c r="I35" s="43">
        <v>3.27</v>
      </c>
      <c r="J35" s="43">
        <v>90.24</v>
      </c>
      <c r="K35" s="44" t="s">
        <v>81</v>
      </c>
      <c r="L35" s="43"/>
    </row>
    <row r="36" spans="1:12" ht="15">
      <c r="A36" s="14"/>
      <c r="B36" s="15"/>
      <c r="C36" s="11"/>
      <c r="D36" s="7" t="s">
        <v>29</v>
      </c>
      <c r="E36" s="42" t="s">
        <v>82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 t="s">
        <v>83</v>
      </c>
      <c r="L36" s="43"/>
    </row>
    <row r="37" spans="1:12" ht="25.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0.2</v>
      </c>
      <c r="H37" s="43">
        <v>0</v>
      </c>
      <c r="I37" s="43">
        <v>10.38</v>
      </c>
      <c r="J37" s="43">
        <v>42.32</v>
      </c>
      <c r="K37" s="44" t="s">
        <v>85</v>
      </c>
      <c r="L37" s="43"/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1.88</v>
      </c>
      <c r="H38" s="43">
        <v>0.93</v>
      </c>
      <c r="I38" s="43">
        <v>8.74</v>
      </c>
      <c r="J38" s="43">
        <v>55</v>
      </c>
      <c r="K38" s="44" t="s">
        <v>48</v>
      </c>
      <c r="L38" s="43"/>
    </row>
    <row r="39" spans="1:12" ht="15">
      <c r="A39" s="14"/>
      <c r="B39" s="15"/>
      <c r="C39" s="11"/>
      <c r="D39" s="7" t="s">
        <v>32</v>
      </c>
      <c r="E39" s="42" t="s">
        <v>55</v>
      </c>
      <c r="F39" s="43">
        <v>20</v>
      </c>
      <c r="G39" s="43">
        <v>1.27</v>
      </c>
      <c r="H39" s="43">
        <v>0.22500000000000001</v>
      </c>
      <c r="I39" s="43">
        <v>8.6999999999999993</v>
      </c>
      <c r="J39" s="43">
        <v>43.8</v>
      </c>
      <c r="K39" s="44" t="s">
        <v>56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450</v>
      </c>
      <c r="G42" s="19">
        <f t="shared" ref="G42" si="10">SUM(G33:G41)</f>
        <v>17.899999999999999</v>
      </c>
      <c r="H42" s="19">
        <f t="shared" ref="H42" si="11">SUM(H33:H41)</f>
        <v>15.704999999999998</v>
      </c>
      <c r="I42" s="19">
        <f t="shared" ref="I42" si="12">SUM(I33:I41)</f>
        <v>74.41</v>
      </c>
      <c r="J42" s="19">
        <f t="shared" ref="J42:L42" si="13">SUM(J33:J41)</f>
        <v>534.16</v>
      </c>
      <c r="K42" s="25"/>
      <c r="L42" s="19">
        <f t="shared" si="13"/>
        <v>79.209999999999994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1100</v>
      </c>
      <c r="G43" s="32">
        <f t="shared" ref="G43" si="14">G32+G42</f>
        <v>35.789999999999992</v>
      </c>
      <c r="H43" s="32">
        <f t="shared" ref="H43" si="15">H32+H42</f>
        <v>38.144999999999996</v>
      </c>
      <c r="I43" s="32">
        <f t="shared" ref="I43" si="16">I32+I42</f>
        <v>158.43</v>
      </c>
      <c r="J43" s="32">
        <f t="shared" ref="J43:L43" si="17">J32+J42</f>
        <v>1146.8600000000001</v>
      </c>
      <c r="K43" s="32"/>
      <c r="L43" s="32">
        <f t="shared" si="17"/>
        <v>149.54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100</v>
      </c>
      <c r="G44" s="40">
        <v>10.18</v>
      </c>
      <c r="H44" s="40">
        <v>11.33</v>
      </c>
      <c r="I44" s="40">
        <v>7.07</v>
      </c>
      <c r="J44" s="40">
        <v>147.85</v>
      </c>
      <c r="K44" s="41" t="s">
        <v>90</v>
      </c>
      <c r="L44" s="40">
        <v>70.33</v>
      </c>
    </row>
    <row r="45" spans="1:12" ht="25.5">
      <c r="A45" s="23"/>
      <c r="B45" s="15"/>
      <c r="C45" s="11"/>
      <c r="D45" s="6"/>
      <c r="E45" s="42" t="s">
        <v>86</v>
      </c>
      <c r="F45" s="43">
        <v>60</v>
      </c>
      <c r="G45" s="43">
        <v>0.67</v>
      </c>
      <c r="H45" s="43">
        <v>0.12</v>
      </c>
      <c r="I45" s="43">
        <v>2.16</v>
      </c>
      <c r="J45" s="43">
        <v>13.2</v>
      </c>
      <c r="K45" s="44" t="s">
        <v>91</v>
      </c>
      <c r="L45" s="43"/>
    </row>
    <row r="46" spans="1:12" ht="15">
      <c r="A46" s="23"/>
      <c r="B46" s="15"/>
      <c r="C46" s="11"/>
      <c r="D46" s="6"/>
      <c r="E46" s="42" t="s">
        <v>88</v>
      </c>
      <c r="F46" s="43">
        <v>150</v>
      </c>
      <c r="G46" s="43">
        <v>5.4</v>
      </c>
      <c r="H46" s="43">
        <v>4.9000000000000004</v>
      </c>
      <c r="I46" s="43">
        <v>32.799999999999997</v>
      </c>
      <c r="J46" s="43">
        <v>196.8</v>
      </c>
      <c r="K46" s="44" t="s">
        <v>83</v>
      </c>
      <c r="L46" s="43"/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2.31</v>
      </c>
      <c r="H47" s="43">
        <v>0.72</v>
      </c>
      <c r="I47" s="43">
        <v>16.02</v>
      </c>
      <c r="J47" s="43">
        <v>79.8</v>
      </c>
      <c r="K47" s="44" t="s">
        <v>48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57" t="s">
        <v>22</v>
      </c>
      <c r="E49" s="42" t="s">
        <v>54</v>
      </c>
      <c r="F49" s="43">
        <v>200</v>
      </c>
      <c r="G49" s="43">
        <v>0.2</v>
      </c>
      <c r="H49" s="43">
        <v>0</v>
      </c>
      <c r="I49" s="43">
        <v>10.38</v>
      </c>
      <c r="J49" s="43">
        <v>42.32</v>
      </c>
      <c r="K49" s="44" t="s">
        <v>85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18.759999999999998</v>
      </c>
      <c r="H51" s="19">
        <f t="shared" ref="H51" si="19">SUM(H44:H50)</f>
        <v>17.07</v>
      </c>
      <c r="I51" s="19">
        <f t="shared" ref="I51" si="20">SUM(I44:I50)</f>
        <v>68.429999999999993</v>
      </c>
      <c r="J51" s="19">
        <f t="shared" ref="J51:L51" si="21">SUM(J44:J50)</f>
        <v>479.97</v>
      </c>
      <c r="K51" s="25"/>
      <c r="L51" s="19">
        <f t="shared" si="21"/>
        <v>70.33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92</v>
      </c>
      <c r="F52" s="43">
        <v>60</v>
      </c>
      <c r="G52" s="43">
        <v>0.85</v>
      </c>
      <c r="H52" s="43">
        <v>3.65</v>
      </c>
      <c r="I52" s="43">
        <v>5.0199999999999996</v>
      </c>
      <c r="J52" s="43">
        <v>56.3</v>
      </c>
      <c r="K52" s="44" t="s">
        <v>49</v>
      </c>
      <c r="L52" s="43">
        <v>79.209999999999994</v>
      </c>
    </row>
    <row r="53" spans="1:12" ht="15">
      <c r="A53" s="23"/>
      <c r="B53" s="15"/>
      <c r="C53" s="11"/>
      <c r="D53" s="7" t="s">
        <v>27</v>
      </c>
      <c r="E53" s="42" t="s">
        <v>93</v>
      </c>
      <c r="F53" s="43">
        <v>200</v>
      </c>
      <c r="G53" s="43">
        <v>2</v>
      </c>
      <c r="H53" s="43">
        <v>2.4</v>
      </c>
      <c r="I53" s="43">
        <v>14.6</v>
      </c>
      <c r="J53" s="43">
        <v>90.4</v>
      </c>
      <c r="K53" s="44" t="s">
        <v>94</v>
      </c>
      <c r="L53" s="43"/>
    </row>
    <row r="54" spans="1:12" ht="15">
      <c r="A54" s="23"/>
      <c r="B54" s="15"/>
      <c r="C54" s="11"/>
      <c r="D54" s="7" t="s">
        <v>28</v>
      </c>
      <c r="E54" s="42" t="s">
        <v>95</v>
      </c>
      <c r="F54" s="43">
        <v>100</v>
      </c>
      <c r="G54" s="43">
        <v>9.75</v>
      </c>
      <c r="H54" s="43">
        <v>4.96</v>
      </c>
      <c r="I54" s="43">
        <v>3.8</v>
      </c>
      <c r="J54" s="43">
        <v>105</v>
      </c>
      <c r="K54" s="44" t="s">
        <v>100</v>
      </c>
      <c r="L54" s="43"/>
    </row>
    <row r="55" spans="1:12" ht="15">
      <c r="A55" s="23"/>
      <c r="B55" s="15"/>
      <c r="C55" s="11"/>
      <c r="D55" s="7" t="s">
        <v>29</v>
      </c>
      <c r="E55" s="58" t="s">
        <v>99</v>
      </c>
      <c r="F55" s="43">
        <v>150</v>
      </c>
      <c r="G55" s="43">
        <v>3.03</v>
      </c>
      <c r="H55" s="43">
        <v>5.94</v>
      </c>
      <c r="I55" s="43">
        <v>20.98</v>
      </c>
      <c r="J55" s="43">
        <v>157.5</v>
      </c>
      <c r="K55" s="44" t="s">
        <v>101</v>
      </c>
      <c r="L55" s="43"/>
    </row>
    <row r="56" spans="1:12" ht="25.5">
      <c r="A56" s="23"/>
      <c r="B56" s="15"/>
      <c r="C56" s="11"/>
      <c r="D56" s="7" t="s">
        <v>30</v>
      </c>
      <c r="E56" s="58" t="s">
        <v>96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63</v>
      </c>
      <c r="L56" s="43"/>
    </row>
    <row r="57" spans="1:12" ht="15">
      <c r="A57" s="23"/>
      <c r="B57" s="15"/>
      <c r="C57" s="11"/>
      <c r="D57" s="7" t="s">
        <v>31</v>
      </c>
      <c r="E57" s="58" t="s">
        <v>97</v>
      </c>
      <c r="F57" s="43">
        <v>20</v>
      </c>
      <c r="G57" s="43">
        <v>1.88</v>
      </c>
      <c r="H57" s="43">
        <v>0.93</v>
      </c>
      <c r="I57" s="43">
        <v>8.74</v>
      </c>
      <c r="J57" s="43">
        <v>55</v>
      </c>
      <c r="K57" s="44" t="s">
        <v>48</v>
      </c>
      <c r="L57" s="43"/>
    </row>
    <row r="58" spans="1:12" ht="15">
      <c r="A58" s="23"/>
      <c r="B58" s="15"/>
      <c r="C58" s="11"/>
      <c r="D58" s="7" t="s">
        <v>32</v>
      </c>
      <c r="E58" s="58" t="s">
        <v>98</v>
      </c>
      <c r="F58" s="43">
        <v>20</v>
      </c>
      <c r="G58" s="43">
        <v>1.27</v>
      </c>
      <c r="H58" s="43">
        <v>0.22500000000000001</v>
      </c>
      <c r="I58" s="43">
        <v>8.6999999999999993</v>
      </c>
      <c r="J58" s="43">
        <v>43.8</v>
      </c>
      <c r="K58" s="44" t="s">
        <v>56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19.279999999999998</v>
      </c>
      <c r="H61" s="19">
        <f t="shared" ref="H61" si="23">SUM(H52:H60)</f>
        <v>18.105</v>
      </c>
      <c r="I61" s="19">
        <f t="shared" ref="I61" si="24">SUM(I52:I60)</f>
        <v>81.64</v>
      </c>
      <c r="J61" s="19">
        <f t="shared" ref="J61:L61" si="25">SUM(J52:J60)</f>
        <v>589</v>
      </c>
      <c r="K61" s="25"/>
      <c r="L61" s="19">
        <f t="shared" si="25"/>
        <v>79.209999999999994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38.039999999999992</v>
      </c>
      <c r="H62" s="32">
        <f t="shared" ref="H62" si="27">H51+H61</f>
        <v>35.174999999999997</v>
      </c>
      <c r="I62" s="32">
        <f t="shared" ref="I62" si="28">I51+I61</f>
        <v>150.07</v>
      </c>
      <c r="J62" s="32">
        <f t="shared" ref="J62:L62" si="29">J51+J61</f>
        <v>1068.97</v>
      </c>
      <c r="K62" s="32"/>
      <c r="L62" s="32">
        <f t="shared" si="29"/>
        <v>149.54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150</v>
      </c>
      <c r="G63" s="40">
        <v>14.58</v>
      </c>
      <c r="H63" s="40">
        <v>13.82</v>
      </c>
      <c r="I63" s="40">
        <v>45.8</v>
      </c>
      <c r="J63" s="40">
        <v>366</v>
      </c>
      <c r="K63" s="41" t="s">
        <v>103</v>
      </c>
      <c r="L63" s="40">
        <v>70.33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85</v>
      </c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2.31</v>
      </c>
      <c r="H66" s="43">
        <v>0.72</v>
      </c>
      <c r="I66" s="43">
        <v>16.02</v>
      </c>
      <c r="J66" s="43">
        <v>79.8</v>
      </c>
      <c r="K66" s="44" t="s">
        <v>48</v>
      </c>
      <c r="L66" s="43"/>
    </row>
    <row r="67" spans="1:12" ht="1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45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17.489999999999998</v>
      </c>
      <c r="H70" s="19">
        <f t="shared" ref="H70" si="31">SUM(H63:H69)</f>
        <v>14.940000000000001</v>
      </c>
      <c r="I70" s="19">
        <f t="shared" ref="I70" si="32">SUM(I63:I69)</f>
        <v>82</v>
      </c>
      <c r="J70" s="19">
        <f t="shared" ref="J70:L70" si="33">SUM(J63:J69)</f>
        <v>535.12</v>
      </c>
      <c r="K70" s="25"/>
      <c r="L70" s="19">
        <f t="shared" si="33"/>
        <v>70.33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104</v>
      </c>
      <c r="F71" s="43">
        <v>60</v>
      </c>
      <c r="G71" s="43">
        <v>1.8</v>
      </c>
      <c r="H71" s="43">
        <v>2.34</v>
      </c>
      <c r="I71" s="43">
        <v>3.78</v>
      </c>
      <c r="J71" s="43">
        <v>42.12</v>
      </c>
      <c r="K71" s="44" t="s">
        <v>107</v>
      </c>
      <c r="L71" s="43">
        <v>79.209999999999994</v>
      </c>
    </row>
    <row r="72" spans="1:12" ht="25.5">
      <c r="A72" s="23"/>
      <c r="B72" s="15"/>
      <c r="C72" s="11"/>
      <c r="D72" s="7" t="s">
        <v>27</v>
      </c>
      <c r="E72" s="58" t="s">
        <v>105</v>
      </c>
      <c r="F72" s="43">
        <v>200</v>
      </c>
      <c r="G72" s="43">
        <v>6.38</v>
      </c>
      <c r="H72" s="43">
        <v>3.8</v>
      </c>
      <c r="I72" s="43">
        <v>17.600000000000001</v>
      </c>
      <c r="J72" s="43">
        <v>130.13</v>
      </c>
      <c r="K72" s="44" t="s">
        <v>108</v>
      </c>
      <c r="L72" s="43"/>
    </row>
    <row r="73" spans="1:12" ht="15">
      <c r="A73" s="23"/>
      <c r="B73" s="15"/>
      <c r="C73" s="11"/>
      <c r="D73" s="7" t="s">
        <v>28</v>
      </c>
      <c r="E73" s="58" t="s">
        <v>106</v>
      </c>
      <c r="F73" s="43">
        <v>200</v>
      </c>
      <c r="G73" s="43">
        <v>15.2</v>
      </c>
      <c r="H73" s="43">
        <v>15.8</v>
      </c>
      <c r="I73" s="43">
        <v>36.200000000000003</v>
      </c>
      <c r="J73" s="43">
        <v>348</v>
      </c>
      <c r="K73" s="44" t="s">
        <v>109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</v>
      </c>
      <c r="I75" s="43">
        <v>10.38</v>
      </c>
      <c r="J75" s="43">
        <v>42.32</v>
      </c>
      <c r="K75" s="44" t="s">
        <v>85</v>
      </c>
      <c r="L75" s="43"/>
    </row>
    <row r="76" spans="1:12" ht="15">
      <c r="A76" s="23"/>
      <c r="B76" s="15"/>
      <c r="C76" s="11"/>
      <c r="D76" s="7" t="s">
        <v>31</v>
      </c>
      <c r="E76" s="58" t="s">
        <v>97</v>
      </c>
      <c r="F76" s="43">
        <v>20</v>
      </c>
      <c r="G76" s="43">
        <v>1.88</v>
      </c>
      <c r="H76" s="43">
        <v>0.93</v>
      </c>
      <c r="I76" s="43">
        <v>8.74</v>
      </c>
      <c r="J76" s="43">
        <v>55</v>
      </c>
      <c r="K76" s="44" t="s">
        <v>48</v>
      </c>
      <c r="L76" s="43"/>
    </row>
    <row r="77" spans="1:12" ht="15">
      <c r="A77" s="23"/>
      <c r="B77" s="15"/>
      <c r="C77" s="11"/>
      <c r="D77" s="7" t="s">
        <v>32</v>
      </c>
      <c r="E77" s="58" t="s">
        <v>98</v>
      </c>
      <c r="F77" s="43">
        <v>20</v>
      </c>
      <c r="G77" s="43">
        <v>1.27</v>
      </c>
      <c r="H77" s="43">
        <v>0.22500000000000001</v>
      </c>
      <c r="I77" s="43">
        <v>8.6999999999999993</v>
      </c>
      <c r="J77" s="43">
        <v>43.8</v>
      </c>
      <c r="K77" s="44" t="s">
        <v>56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26.729999999999997</v>
      </c>
      <c r="H80" s="19">
        <f t="shared" ref="H80" si="35">SUM(H71:H79)</f>
        <v>23.095000000000002</v>
      </c>
      <c r="I80" s="19">
        <f t="shared" ref="I80" si="36">SUM(I71:I79)</f>
        <v>85.4</v>
      </c>
      <c r="J80" s="19">
        <f t="shared" ref="J80:L80" si="37">SUM(J71:J79)</f>
        <v>661.37</v>
      </c>
      <c r="K80" s="25"/>
      <c r="L80" s="19">
        <f t="shared" si="37"/>
        <v>79.209999999999994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1180</v>
      </c>
      <c r="G81" s="32">
        <f t="shared" ref="G81" si="38">G70+G80</f>
        <v>44.22</v>
      </c>
      <c r="H81" s="32">
        <f t="shared" ref="H81" si="39">H70+H80</f>
        <v>38.035000000000004</v>
      </c>
      <c r="I81" s="32">
        <f t="shared" ref="I81" si="40">I70+I80</f>
        <v>167.4</v>
      </c>
      <c r="J81" s="32">
        <f t="shared" ref="J81:L81" si="41">J70+J80</f>
        <v>1196.49</v>
      </c>
      <c r="K81" s="32"/>
      <c r="L81" s="32">
        <f t="shared" si="41"/>
        <v>149.54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110</v>
      </c>
      <c r="F82" s="40">
        <v>200</v>
      </c>
      <c r="G82" s="40">
        <v>18.54</v>
      </c>
      <c r="H82" s="40">
        <v>10.46</v>
      </c>
      <c r="I82" s="40">
        <v>25.2</v>
      </c>
      <c r="J82" s="40">
        <v>269.60000000000002</v>
      </c>
      <c r="K82" s="41" t="s">
        <v>109</v>
      </c>
      <c r="L82" s="40">
        <v>70.33</v>
      </c>
    </row>
    <row r="83" spans="1:12" ht="15">
      <c r="A83" s="23"/>
      <c r="B83" s="15"/>
      <c r="C83" s="11"/>
      <c r="D83" s="6"/>
      <c r="E83" s="42" t="s">
        <v>111</v>
      </c>
      <c r="F83" s="43">
        <v>60</v>
      </c>
      <c r="G83" s="43">
        <v>0.78</v>
      </c>
      <c r="H83" s="43">
        <v>2.7</v>
      </c>
      <c r="I83" s="43">
        <v>4.62</v>
      </c>
      <c r="J83" s="43">
        <v>45.6</v>
      </c>
      <c r="K83" s="44" t="s">
        <v>112</v>
      </c>
      <c r="L83" s="43"/>
    </row>
    <row r="84" spans="1:12" ht="25.5">
      <c r="A84" s="23"/>
      <c r="B84" s="15"/>
      <c r="C84" s="11"/>
      <c r="D84" s="7" t="s">
        <v>22</v>
      </c>
      <c r="E84" s="42" t="s">
        <v>113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114</v>
      </c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3.85</v>
      </c>
      <c r="H85" s="43">
        <v>1.2</v>
      </c>
      <c r="I85" s="43">
        <v>26.7</v>
      </c>
      <c r="J85" s="43">
        <v>133</v>
      </c>
      <c r="K85" s="44" t="s">
        <v>48</v>
      </c>
      <c r="L85" s="43"/>
    </row>
    <row r="86" spans="1:12" ht="15">
      <c r="A86" s="23"/>
      <c r="B86" s="15"/>
      <c r="C86" s="11"/>
      <c r="D86" s="7" t="s">
        <v>24</v>
      </c>
      <c r="E86" s="42" t="s">
        <v>47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45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23.87</v>
      </c>
      <c r="H89" s="19">
        <f t="shared" ref="H89" si="43">SUM(H82:H88)</f>
        <v>14.76</v>
      </c>
      <c r="I89" s="19">
        <f t="shared" ref="I89" si="44">SUM(I82:I88)</f>
        <v>76.899999999999991</v>
      </c>
      <c r="J89" s="19">
        <f t="shared" ref="J89:L89" si="45">SUM(J82:J88)</f>
        <v>538.72</v>
      </c>
      <c r="K89" s="25"/>
      <c r="L89" s="19">
        <f t="shared" si="45"/>
        <v>70.33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0.35</v>
      </c>
      <c r="H90" s="43">
        <v>0.05</v>
      </c>
      <c r="I90" s="43">
        <v>0.95</v>
      </c>
      <c r="J90" s="43">
        <v>6</v>
      </c>
      <c r="K90" s="44" t="s">
        <v>65</v>
      </c>
      <c r="L90" s="43">
        <v>79.209999999999994</v>
      </c>
    </row>
    <row r="91" spans="1:12" ht="25.5">
      <c r="A91" s="23"/>
      <c r="B91" s="15"/>
      <c r="C91" s="11"/>
      <c r="D91" s="7" t="s">
        <v>27</v>
      </c>
      <c r="E91" s="42" t="s">
        <v>117</v>
      </c>
      <c r="F91" s="43">
        <v>200</v>
      </c>
      <c r="G91" s="43">
        <v>1.44</v>
      </c>
      <c r="H91" s="43">
        <v>3.93</v>
      </c>
      <c r="I91" s="43">
        <v>8.75</v>
      </c>
      <c r="J91" s="43">
        <v>83</v>
      </c>
      <c r="K91" s="44" t="s">
        <v>118</v>
      </c>
      <c r="L91" s="43"/>
    </row>
    <row r="92" spans="1:12" ht="25.5">
      <c r="A92" s="23"/>
      <c r="B92" s="15"/>
      <c r="C92" s="11"/>
      <c r="D92" s="7" t="s">
        <v>28</v>
      </c>
      <c r="E92" s="42" t="s">
        <v>119</v>
      </c>
      <c r="F92" s="43">
        <v>70</v>
      </c>
      <c r="G92" s="43">
        <v>6.98</v>
      </c>
      <c r="H92" s="43">
        <v>16.77</v>
      </c>
      <c r="I92" s="43">
        <v>10.61</v>
      </c>
      <c r="J92" s="43">
        <v>224</v>
      </c>
      <c r="K92" s="44" t="s">
        <v>120</v>
      </c>
      <c r="L92" s="43"/>
    </row>
    <row r="93" spans="1:12" ht="15">
      <c r="A93" s="23"/>
      <c r="B93" s="15"/>
      <c r="C93" s="11"/>
      <c r="D93" s="7" t="s">
        <v>29</v>
      </c>
      <c r="E93" s="42" t="s">
        <v>61</v>
      </c>
      <c r="F93" s="43">
        <v>150</v>
      </c>
      <c r="G93" s="43">
        <v>3.19</v>
      </c>
      <c r="H93" s="43">
        <v>5.2</v>
      </c>
      <c r="I93" s="43">
        <v>19.8</v>
      </c>
      <c r="J93" s="43">
        <v>139.41999999999999</v>
      </c>
      <c r="K93" s="44" t="s">
        <v>62</v>
      </c>
      <c r="L93" s="43"/>
    </row>
    <row r="94" spans="1:12" ht="25.5">
      <c r="A94" s="23"/>
      <c r="B94" s="15"/>
      <c r="C94" s="11"/>
      <c r="D94" s="7" t="s">
        <v>30</v>
      </c>
      <c r="E94" s="42" t="s">
        <v>121</v>
      </c>
      <c r="F94" s="43">
        <v>200</v>
      </c>
      <c r="G94" s="43">
        <v>0.3</v>
      </c>
      <c r="H94" s="43">
        <v>0</v>
      </c>
      <c r="I94" s="43">
        <v>10.58</v>
      </c>
      <c r="J94" s="43">
        <v>43.52</v>
      </c>
      <c r="K94" s="44" t="s">
        <v>114</v>
      </c>
      <c r="L94" s="43"/>
    </row>
    <row r="95" spans="1:12" ht="15">
      <c r="A95" s="23"/>
      <c r="B95" s="15"/>
      <c r="C95" s="11"/>
      <c r="D95" s="7" t="s">
        <v>31</v>
      </c>
      <c r="E95" s="58" t="s">
        <v>97</v>
      </c>
      <c r="F95" s="43">
        <v>20</v>
      </c>
      <c r="G95" s="43">
        <v>1.88</v>
      </c>
      <c r="H95" s="43">
        <v>0.93</v>
      </c>
      <c r="I95" s="43">
        <v>8.74</v>
      </c>
      <c r="J95" s="43">
        <v>55</v>
      </c>
      <c r="K95" s="44" t="s">
        <v>48</v>
      </c>
      <c r="L95" s="43"/>
    </row>
    <row r="96" spans="1:12" ht="15">
      <c r="A96" s="23"/>
      <c r="B96" s="15"/>
      <c r="C96" s="11"/>
      <c r="D96" s="7" t="s">
        <v>32</v>
      </c>
      <c r="E96" s="58" t="s">
        <v>98</v>
      </c>
      <c r="F96" s="43">
        <v>20</v>
      </c>
      <c r="G96" s="43">
        <v>1.27</v>
      </c>
      <c r="H96" s="43">
        <v>0.22500000000000001</v>
      </c>
      <c r="I96" s="43">
        <v>8.6999999999999993</v>
      </c>
      <c r="J96" s="43">
        <v>43.8</v>
      </c>
      <c r="K96" s="44" t="s">
        <v>56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15.41</v>
      </c>
      <c r="H99" s="19">
        <f t="shared" ref="H99" si="47">SUM(H90:H98)</f>
        <v>27.105</v>
      </c>
      <c r="I99" s="19">
        <f t="shared" ref="I99" si="48">SUM(I90:I98)</f>
        <v>68.13</v>
      </c>
      <c r="J99" s="19">
        <f t="shared" ref="J99:L99" si="49">SUM(J90:J98)</f>
        <v>594.7399999999999</v>
      </c>
      <c r="K99" s="25"/>
      <c r="L99" s="19">
        <f t="shared" si="49"/>
        <v>79.209999999999994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1330</v>
      </c>
      <c r="G100" s="32">
        <f t="shared" ref="G100" si="50">G89+G99</f>
        <v>39.28</v>
      </c>
      <c r="H100" s="32">
        <f t="shared" ref="H100" si="51">H89+H99</f>
        <v>41.865000000000002</v>
      </c>
      <c r="I100" s="32">
        <f t="shared" ref="I100" si="52">I89+I99</f>
        <v>145.02999999999997</v>
      </c>
      <c r="J100" s="32">
        <f t="shared" ref="J100:L100" si="53">J89+J99</f>
        <v>1133.46</v>
      </c>
      <c r="K100" s="32"/>
      <c r="L100" s="32">
        <f t="shared" si="53"/>
        <v>149.54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122</v>
      </c>
      <c r="F101" s="40">
        <v>200</v>
      </c>
      <c r="G101" s="40">
        <v>6.25</v>
      </c>
      <c r="H101" s="40">
        <v>10.26</v>
      </c>
      <c r="I101" s="40">
        <v>34.4</v>
      </c>
      <c r="J101" s="40">
        <v>259</v>
      </c>
      <c r="K101" s="41" t="s">
        <v>123</v>
      </c>
      <c r="L101" s="40">
        <v>70.33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124</v>
      </c>
      <c r="F103" s="43">
        <v>200</v>
      </c>
      <c r="G103" s="43">
        <v>1.6</v>
      </c>
      <c r="H103" s="43">
        <v>1.1000000000000001</v>
      </c>
      <c r="I103" s="43">
        <v>12.58</v>
      </c>
      <c r="J103" s="43">
        <v>66.62</v>
      </c>
      <c r="K103" s="44" t="s">
        <v>48</v>
      </c>
      <c r="L103" s="43"/>
    </row>
    <row r="104" spans="1:12" ht="15">
      <c r="A104" s="23"/>
      <c r="B104" s="15"/>
      <c r="C104" s="11"/>
      <c r="D104" s="7" t="s">
        <v>23</v>
      </c>
      <c r="E104" s="42" t="s">
        <v>115</v>
      </c>
      <c r="F104" s="43">
        <v>50</v>
      </c>
      <c r="G104" s="43">
        <v>3.85</v>
      </c>
      <c r="H104" s="43">
        <v>1.2</v>
      </c>
      <c r="I104" s="43">
        <v>26.7</v>
      </c>
      <c r="J104" s="43">
        <v>133</v>
      </c>
      <c r="K104" s="44" t="s">
        <v>48</v>
      </c>
      <c r="L104" s="43"/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45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12.1</v>
      </c>
      <c r="H108" s="19">
        <f t="shared" si="54"/>
        <v>12.959999999999999</v>
      </c>
      <c r="I108" s="19">
        <f t="shared" si="54"/>
        <v>83.47999999999999</v>
      </c>
      <c r="J108" s="19">
        <f t="shared" si="54"/>
        <v>505.62</v>
      </c>
      <c r="K108" s="25"/>
      <c r="L108" s="19">
        <f t="shared" ref="L108" si="55">SUM(L101:L107)</f>
        <v>70.33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43">
        <v>0.85</v>
      </c>
      <c r="H109" s="43">
        <v>3.65</v>
      </c>
      <c r="I109" s="43">
        <v>5.0199999999999996</v>
      </c>
      <c r="J109" s="43">
        <v>56.3</v>
      </c>
      <c r="K109" s="44" t="s">
        <v>49</v>
      </c>
      <c r="L109" s="43">
        <v>79.209999999999994</v>
      </c>
    </row>
    <row r="110" spans="1:12" ht="25.5">
      <c r="A110" s="23"/>
      <c r="B110" s="15"/>
      <c r="C110" s="11"/>
      <c r="D110" s="7" t="s">
        <v>27</v>
      </c>
      <c r="E110" s="42" t="s">
        <v>50</v>
      </c>
      <c r="F110" s="43">
        <v>200</v>
      </c>
      <c r="G110" s="43">
        <v>4.96</v>
      </c>
      <c r="H110" s="43">
        <v>4.4800000000000004</v>
      </c>
      <c r="I110" s="43">
        <v>17.84</v>
      </c>
      <c r="J110" s="43">
        <v>133.6</v>
      </c>
      <c r="K110" s="44" t="s">
        <v>51</v>
      </c>
      <c r="L110" s="43"/>
    </row>
    <row r="111" spans="1:12" ht="15">
      <c r="A111" s="23"/>
      <c r="B111" s="15"/>
      <c r="C111" s="11"/>
      <c r="D111" s="7" t="s">
        <v>28</v>
      </c>
      <c r="E111" s="42" t="s">
        <v>52</v>
      </c>
      <c r="F111" s="43">
        <v>200</v>
      </c>
      <c r="G111" s="43">
        <v>15.08</v>
      </c>
      <c r="H111" s="43">
        <v>13.58</v>
      </c>
      <c r="I111" s="43">
        <v>17.37</v>
      </c>
      <c r="J111" s="43">
        <v>252.57</v>
      </c>
      <c r="K111" s="44" t="s">
        <v>53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0.2</v>
      </c>
      <c r="H113" s="43">
        <v>0</v>
      </c>
      <c r="I113" s="43">
        <v>10.38</v>
      </c>
      <c r="J113" s="43">
        <v>42.32</v>
      </c>
      <c r="K113" s="44" t="s">
        <v>85</v>
      </c>
      <c r="L113" s="43"/>
    </row>
    <row r="114" spans="1:12" ht="15">
      <c r="A114" s="23"/>
      <c r="B114" s="15"/>
      <c r="C114" s="11"/>
      <c r="D114" s="7" t="s">
        <v>31</v>
      </c>
      <c r="E114" s="58" t="s">
        <v>97</v>
      </c>
      <c r="F114" s="43">
        <v>20</v>
      </c>
      <c r="G114" s="43">
        <v>1.88</v>
      </c>
      <c r="H114" s="43">
        <v>0.93</v>
      </c>
      <c r="I114" s="43">
        <v>8.74</v>
      </c>
      <c r="J114" s="43">
        <v>55</v>
      </c>
      <c r="K114" s="44" t="s">
        <v>48</v>
      </c>
      <c r="L114" s="43"/>
    </row>
    <row r="115" spans="1:12" ht="15">
      <c r="A115" s="23"/>
      <c r="B115" s="15"/>
      <c r="C115" s="11"/>
      <c r="D115" s="7" t="s">
        <v>32</v>
      </c>
      <c r="E115" s="58" t="s">
        <v>98</v>
      </c>
      <c r="F115" s="43">
        <v>20</v>
      </c>
      <c r="G115" s="43">
        <v>1.27</v>
      </c>
      <c r="H115" s="43">
        <v>0.22500000000000001</v>
      </c>
      <c r="I115" s="43">
        <v>8.6999999999999993</v>
      </c>
      <c r="J115" s="43">
        <v>43.8</v>
      </c>
      <c r="K115" s="44" t="s">
        <v>56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24.24</v>
      </c>
      <c r="H118" s="19">
        <f t="shared" si="56"/>
        <v>22.865000000000002</v>
      </c>
      <c r="I118" s="19">
        <f t="shared" si="56"/>
        <v>68.050000000000011</v>
      </c>
      <c r="J118" s="19">
        <f t="shared" si="56"/>
        <v>583.58999999999992</v>
      </c>
      <c r="K118" s="25"/>
      <c r="L118" s="19">
        <f t="shared" ref="L118" si="57">SUM(L109:L117)</f>
        <v>79.209999999999994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1250</v>
      </c>
      <c r="G119" s="32">
        <f t="shared" ref="G119" si="58">G108+G118</f>
        <v>36.339999999999996</v>
      </c>
      <c r="H119" s="32">
        <f t="shared" ref="H119" si="59">H108+H118</f>
        <v>35.825000000000003</v>
      </c>
      <c r="I119" s="32">
        <f t="shared" ref="I119" si="60">I108+I118</f>
        <v>151.53</v>
      </c>
      <c r="J119" s="32">
        <f t="shared" ref="J119:L119" si="61">J108+J118</f>
        <v>1089.21</v>
      </c>
      <c r="K119" s="32"/>
      <c r="L119" s="32">
        <f t="shared" si="61"/>
        <v>149.54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125</v>
      </c>
      <c r="F120" s="40">
        <v>60</v>
      </c>
      <c r="G120" s="40">
        <v>0.66</v>
      </c>
      <c r="H120" s="40">
        <v>0.12</v>
      </c>
      <c r="I120" s="40">
        <v>2.16</v>
      </c>
      <c r="J120" s="40">
        <v>13.2</v>
      </c>
      <c r="K120" s="41" t="s">
        <v>91</v>
      </c>
      <c r="L120" s="40">
        <v>70.33</v>
      </c>
    </row>
    <row r="121" spans="1:12" ht="25.5">
      <c r="A121" s="14"/>
      <c r="B121" s="15"/>
      <c r="C121" s="11"/>
      <c r="D121" s="6"/>
      <c r="E121" s="42" t="s">
        <v>126</v>
      </c>
      <c r="F121" s="43">
        <v>200</v>
      </c>
      <c r="G121" s="43">
        <v>12.41</v>
      </c>
      <c r="H121" s="43">
        <v>13.41</v>
      </c>
      <c r="I121" s="43">
        <v>17.600000000000001</v>
      </c>
      <c r="J121" s="43">
        <v>264</v>
      </c>
      <c r="K121" s="44" t="s">
        <v>127</v>
      </c>
      <c r="L121" s="43"/>
    </row>
    <row r="122" spans="1:12" ht="25.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63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3.85</v>
      </c>
      <c r="H123" s="43">
        <v>1.2</v>
      </c>
      <c r="I123" s="43">
        <v>26.7</v>
      </c>
      <c r="J123" s="43">
        <v>133</v>
      </c>
      <c r="K123" s="44" t="s">
        <v>48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17.420000000000002</v>
      </c>
      <c r="H127" s="19">
        <f t="shared" si="62"/>
        <v>14.729999999999999</v>
      </c>
      <c r="I127" s="19">
        <f t="shared" si="62"/>
        <v>66.260000000000005</v>
      </c>
      <c r="J127" s="19">
        <f t="shared" si="62"/>
        <v>491.2</v>
      </c>
      <c r="K127" s="25"/>
      <c r="L127" s="19">
        <f t="shared" ref="L127" si="63">SUM(L120:L126)</f>
        <v>70.33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128</v>
      </c>
      <c r="F128" s="43">
        <v>60</v>
      </c>
      <c r="G128" s="43">
        <v>0.96</v>
      </c>
      <c r="H128" s="43">
        <v>9.76</v>
      </c>
      <c r="I128" s="43">
        <v>3.16</v>
      </c>
      <c r="J128" s="43">
        <v>62.4</v>
      </c>
      <c r="K128" s="44" t="s">
        <v>129</v>
      </c>
      <c r="L128" s="43">
        <v>79.209999999999994</v>
      </c>
    </row>
    <row r="129" spans="1:12" ht="25.5">
      <c r="A129" s="14"/>
      <c r="B129" s="15"/>
      <c r="C129" s="11"/>
      <c r="D129" s="7" t="s">
        <v>27</v>
      </c>
      <c r="E129" s="42" t="s">
        <v>130</v>
      </c>
      <c r="F129" s="43">
        <v>200</v>
      </c>
      <c r="G129" s="43">
        <v>4.1399999999999997</v>
      </c>
      <c r="H129" s="43">
        <v>3.96</v>
      </c>
      <c r="I129" s="43">
        <v>14.02</v>
      </c>
      <c r="J129" s="43">
        <v>108.3</v>
      </c>
      <c r="K129" s="44" t="s">
        <v>131</v>
      </c>
      <c r="L129" s="43"/>
    </row>
    <row r="130" spans="1:12" ht="15">
      <c r="A130" s="14"/>
      <c r="B130" s="15"/>
      <c r="C130" s="11"/>
      <c r="D130" s="7" t="s">
        <v>28</v>
      </c>
      <c r="E130" s="42" t="s">
        <v>132</v>
      </c>
      <c r="F130" s="43">
        <v>100</v>
      </c>
      <c r="G130" s="43">
        <v>13.26</v>
      </c>
      <c r="H130" s="43">
        <v>11.23</v>
      </c>
      <c r="I130" s="43">
        <v>5.52</v>
      </c>
      <c r="J130" s="43">
        <v>185</v>
      </c>
      <c r="K130" s="44" t="s">
        <v>133</v>
      </c>
      <c r="L130" s="43"/>
    </row>
    <row r="131" spans="1:12" ht="1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5.4</v>
      </c>
      <c r="H131" s="43">
        <v>4.9000000000000004</v>
      </c>
      <c r="I131" s="43">
        <v>32.799999999999997</v>
      </c>
      <c r="J131" s="43">
        <v>196.8</v>
      </c>
      <c r="K131" s="44" t="s">
        <v>83</v>
      </c>
      <c r="L131" s="43"/>
    </row>
    <row r="132" spans="1:12" ht="25.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63</v>
      </c>
      <c r="L132" s="43"/>
    </row>
    <row r="133" spans="1:12" ht="15">
      <c r="A133" s="14"/>
      <c r="B133" s="15"/>
      <c r="C133" s="11"/>
      <c r="D133" s="7" t="s">
        <v>31</v>
      </c>
      <c r="E133" s="58" t="s">
        <v>97</v>
      </c>
      <c r="F133" s="43">
        <v>20</v>
      </c>
      <c r="G133" s="43">
        <v>1.88</v>
      </c>
      <c r="H133" s="43">
        <v>0.93</v>
      </c>
      <c r="I133" s="43">
        <v>8.74</v>
      </c>
      <c r="J133" s="43">
        <v>55</v>
      </c>
      <c r="K133" s="44" t="s">
        <v>48</v>
      </c>
      <c r="L133" s="43"/>
    </row>
    <row r="134" spans="1:12" ht="15">
      <c r="A134" s="14"/>
      <c r="B134" s="15"/>
      <c r="C134" s="11"/>
      <c r="D134" s="7" t="s">
        <v>32</v>
      </c>
      <c r="E134" s="58" t="s">
        <v>98</v>
      </c>
      <c r="F134" s="43">
        <v>20</v>
      </c>
      <c r="G134" s="43">
        <v>1.27</v>
      </c>
      <c r="H134" s="43">
        <v>0.22500000000000001</v>
      </c>
      <c r="I134" s="43">
        <v>8.6999999999999993</v>
      </c>
      <c r="J134" s="43">
        <v>43.8</v>
      </c>
      <c r="K134" s="44" t="s">
        <v>56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27.409999999999997</v>
      </c>
      <c r="H137" s="19">
        <f t="shared" si="64"/>
        <v>31.005000000000003</v>
      </c>
      <c r="I137" s="19">
        <f t="shared" si="64"/>
        <v>92.74</v>
      </c>
      <c r="J137" s="19">
        <f t="shared" si="64"/>
        <v>732.3</v>
      </c>
      <c r="K137" s="25"/>
      <c r="L137" s="19">
        <f t="shared" ref="L137" si="65">SUM(L128:L136)</f>
        <v>79.209999999999994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44.83</v>
      </c>
      <c r="H138" s="32">
        <f t="shared" ref="H138" si="67">H127+H137</f>
        <v>45.734999999999999</v>
      </c>
      <c r="I138" s="32">
        <f t="shared" ref="I138" si="68">I127+I137</f>
        <v>159</v>
      </c>
      <c r="J138" s="32">
        <f t="shared" ref="J138:L138" si="69">J127+J137</f>
        <v>1223.5</v>
      </c>
      <c r="K138" s="32"/>
      <c r="L138" s="32">
        <f t="shared" si="69"/>
        <v>149.54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134</v>
      </c>
      <c r="F139" s="40">
        <v>60</v>
      </c>
      <c r="G139" s="40">
        <v>1.48</v>
      </c>
      <c r="H139" s="40">
        <v>7.45</v>
      </c>
      <c r="I139" s="40">
        <v>5.84</v>
      </c>
      <c r="J139" s="40">
        <v>96.4</v>
      </c>
      <c r="K139" s="41" t="s">
        <v>65</v>
      </c>
      <c r="L139" s="40">
        <v>70.33</v>
      </c>
    </row>
    <row r="140" spans="1:12" ht="15">
      <c r="A140" s="23"/>
      <c r="B140" s="15"/>
      <c r="C140" s="11"/>
      <c r="D140" s="6"/>
      <c r="E140" s="42" t="s">
        <v>135</v>
      </c>
      <c r="F140" s="43">
        <v>100</v>
      </c>
      <c r="G140" s="43">
        <v>9.75</v>
      </c>
      <c r="H140" s="43">
        <v>4.95</v>
      </c>
      <c r="I140" s="43">
        <v>3.8</v>
      </c>
      <c r="J140" s="43">
        <v>105</v>
      </c>
      <c r="K140" s="44" t="s">
        <v>100</v>
      </c>
      <c r="L140" s="43"/>
    </row>
    <row r="141" spans="1:12" ht="25.5">
      <c r="A141" s="23"/>
      <c r="B141" s="15"/>
      <c r="C141" s="11"/>
      <c r="D141" s="6"/>
      <c r="E141" s="42" t="s">
        <v>136</v>
      </c>
      <c r="F141" s="43">
        <v>150</v>
      </c>
      <c r="G141" s="43">
        <v>3.03</v>
      </c>
      <c r="H141" s="43">
        <v>5.94</v>
      </c>
      <c r="I141" s="43">
        <v>20.98</v>
      </c>
      <c r="J141" s="43">
        <v>157.5</v>
      </c>
      <c r="K141" s="44" t="s">
        <v>137</v>
      </c>
      <c r="L141" s="43"/>
    </row>
    <row r="142" spans="1:12" ht="25.5">
      <c r="A142" s="23"/>
      <c r="B142" s="15"/>
      <c r="C142" s="11"/>
      <c r="D142" s="7" t="s">
        <v>22</v>
      </c>
      <c r="E142" s="42" t="s">
        <v>75</v>
      </c>
      <c r="F142" s="43">
        <v>200</v>
      </c>
      <c r="G142" s="43">
        <v>0.5</v>
      </c>
      <c r="H142" s="43">
        <v>0</v>
      </c>
      <c r="I142" s="43">
        <v>19.8</v>
      </c>
      <c r="J142" s="43">
        <v>81</v>
      </c>
      <c r="K142" s="44" t="s">
        <v>63</v>
      </c>
      <c r="L142" s="43"/>
    </row>
    <row r="143" spans="1:12" ht="15.75" customHeight="1">
      <c r="A143" s="23"/>
      <c r="B143" s="15"/>
      <c r="C143" s="11"/>
      <c r="D143" s="7" t="s">
        <v>23</v>
      </c>
      <c r="E143" s="42" t="s">
        <v>46</v>
      </c>
      <c r="F143" s="43">
        <v>30</v>
      </c>
      <c r="G143" s="43">
        <v>2.31</v>
      </c>
      <c r="H143" s="43">
        <v>0.72</v>
      </c>
      <c r="I143" s="43">
        <v>16.02</v>
      </c>
      <c r="J143" s="43">
        <v>79.8</v>
      </c>
      <c r="K143" s="44" t="s">
        <v>48</v>
      </c>
      <c r="L143" s="43"/>
    </row>
    <row r="144" spans="1:12" ht="15">
      <c r="A144" s="23"/>
      <c r="B144" s="15"/>
      <c r="C144" s="11"/>
      <c r="D144" s="7" t="s">
        <v>24</v>
      </c>
      <c r="E144" s="42" t="s">
        <v>47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 t="s">
        <v>45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SUM(F139:F146)</f>
        <v>640</v>
      </c>
      <c r="G147" s="19">
        <f t="shared" ref="G147:J147" si="70">SUM(G139:G146)</f>
        <v>17.47</v>
      </c>
      <c r="H147" s="19">
        <f t="shared" si="70"/>
        <v>19.459999999999997</v>
      </c>
      <c r="I147" s="19">
        <f t="shared" si="70"/>
        <v>76.239999999999995</v>
      </c>
      <c r="J147" s="19">
        <f t="shared" si="70"/>
        <v>566.69999999999993</v>
      </c>
      <c r="K147" s="25"/>
      <c r="L147" s="19">
        <f t="shared" ref="L147" si="71">SUM(L139:L146)</f>
        <v>70.33</v>
      </c>
    </row>
    <row r="148" spans="1:12" ht="25.5">
      <c r="A148" s="26">
        <f>A139</f>
        <v>2</v>
      </c>
      <c r="B148" s="13">
        <f>B139</f>
        <v>3</v>
      </c>
      <c r="C148" s="10" t="s">
        <v>25</v>
      </c>
      <c r="D148" s="7" t="s">
        <v>26</v>
      </c>
      <c r="E148" s="42" t="s">
        <v>76</v>
      </c>
      <c r="F148" s="43">
        <v>60</v>
      </c>
      <c r="G148" s="43">
        <v>0.66</v>
      </c>
      <c r="H148" s="43">
        <v>0.1</v>
      </c>
      <c r="I148" s="43">
        <v>2.2799999999999998</v>
      </c>
      <c r="J148" s="43">
        <v>13.2</v>
      </c>
      <c r="K148" s="44" t="s">
        <v>65</v>
      </c>
      <c r="L148" s="43">
        <v>79.209999999999994</v>
      </c>
    </row>
    <row r="149" spans="1:12" ht="25.5">
      <c r="A149" s="23"/>
      <c r="B149" s="15"/>
      <c r="C149" s="11"/>
      <c r="D149" s="7" t="s">
        <v>27</v>
      </c>
      <c r="E149" s="42" t="s">
        <v>77</v>
      </c>
      <c r="F149" s="43" t="s">
        <v>67</v>
      </c>
      <c r="G149" s="43">
        <v>1.84</v>
      </c>
      <c r="H149" s="43">
        <v>5.04</v>
      </c>
      <c r="I149" s="43">
        <v>8.24</v>
      </c>
      <c r="J149" s="43">
        <v>92.8</v>
      </c>
      <c r="K149" s="44" t="s">
        <v>78</v>
      </c>
      <c r="L149" s="43"/>
    </row>
    <row r="150" spans="1:12" ht="25.5">
      <c r="A150" s="23"/>
      <c r="B150" s="15"/>
      <c r="C150" s="11"/>
      <c r="D150" s="7" t="s">
        <v>28</v>
      </c>
      <c r="E150" s="42" t="s">
        <v>138</v>
      </c>
      <c r="F150" s="43">
        <v>85</v>
      </c>
      <c r="G150" s="43">
        <v>7.46</v>
      </c>
      <c r="H150" s="43">
        <v>7.29</v>
      </c>
      <c r="I150" s="43">
        <v>9.44</v>
      </c>
      <c r="J150" s="43">
        <v>142</v>
      </c>
      <c r="K150" s="44" t="s">
        <v>139</v>
      </c>
      <c r="L150" s="43"/>
    </row>
    <row r="151" spans="1:12" ht="15">
      <c r="A151" s="23"/>
      <c r="B151" s="15"/>
      <c r="C151" s="11"/>
      <c r="D151" s="7" t="s">
        <v>29</v>
      </c>
      <c r="E151" s="42" t="s">
        <v>140</v>
      </c>
      <c r="F151" s="43">
        <v>150</v>
      </c>
      <c r="G151" s="43">
        <v>8.3000000000000007</v>
      </c>
      <c r="H151" s="43">
        <v>6.3</v>
      </c>
      <c r="I151" s="43">
        <v>36</v>
      </c>
      <c r="J151" s="43">
        <v>233.7</v>
      </c>
      <c r="K151" s="44" t="s">
        <v>72</v>
      </c>
      <c r="L151" s="43"/>
    </row>
    <row r="152" spans="1:12" ht="38.25">
      <c r="A152" s="23"/>
      <c r="B152" s="15"/>
      <c r="C152" s="11"/>
      <c r="D152" s="7" t="s">
        <v>30</v>
      </c>
      <c r="E152" s="42" t="s">
        <v>141</v>
      </c>
      <c r="F152" s="43">
        <v>200</v>
      </c>
      <c r="G152" s="43">
        <v>0.16</v>
      </c>
      <c r="H152" s="43">
        <v>0.08</v>
      </c>
      <c r="I152" s="43">
        <v>7.18</v>
      </c>
      <c r="J152" s="43">
        <v>30.08</v>
      </c>
      <c r="K152" s="44" t="s">
        <v>74</v>
      </c>
      <c r="L152" s="43"/>
    </row>
    <row r="153" spans="1:12" ht="15">
      <c r="A153" s="23"/>
      <c r="B153" s="15"/>
      <c r="C153" s="11"/>
      <c r="D153" s="7" t="s">
        <v>31</v>
      </c>
      <c r="E153" s="58" t="s">
        <v>97</v>
      </c>
      <c r="F153" s="43">
        <v>20</v>
      </c>
      <c r="G153" s="43">
        <v>1.88</v>
      </c>
      <c r="H153" s="43">
        <v>0.93</v>
      </c>
      <c r="I153" s="43">
        <v>8.74</v>
      </c>
      <c r="J153" s="43">
        <v>55</v>
      </c>
      <c r="K153" s="44" t="s">
        <v>48</v>
      </c>
      <c r="L153" s="43"/>
    </row>
    <row r="154" spans="1:12" ht="15">
      <c r="A154" s="23"/>
      <c r="B154" s="15"/>
      <c r="C154" s="11"/>
      <c r="D154" s="7" t="s">
        <v>32</v>
      </c>
      <c r="E154" s="58" t="s">
        <v>98</v>
      </c>
      <c r="F154" s="43">
        <v>20</v>
      </c>
      <c r="G154" s="43">
        <v>1.27</v>
      </c>
      <c r="H154" s="43">
        <v>0.22500000000000001</v>
      </c>
      <c r="I154" s="43">
        <v>8.6999999999999993</v>
      </c>
      <c r="J154" s="43">
        <v>43.8</v>
      </c>
      <c r="K154" s="44" t="s">
        <v>56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535</v>
      </c>
      <c r="G157" s="19">
        <f t="shared" ref="G157:J157" si="72">SUM(G148:G156)</f>
        <v>21.57</v>
      </c>
      <c r="H157" s="19">
        <f t="shared" si="72"/>
        <v>19.965</v>
      </c>
      <c r="I157" s="19">
        <f t="shared" si="72"/>
        <v>80.58</v>
      </c>
      <c r="J157" s="19">
        <f t="shared" si="72"/>
        <v>610.57999999999993</v>
      </c>
      <c r="K157" s="25"/>
      <c r="L157" s="19">
        <f t="shared" ref="L157" si="73">SUM(L148:L156)</f>
        <v>79.209999999999994</v>
      </c>
    </row>
    <row r="158" spans="1:12" ht="15">
      <c r="A158" s="29">
        <f>A139</f>
        <v>2</v>
      </c>
      <c r="B158" s="30">
        <f>B139</f>
        <v>3</v>
      </c>
      <c r="C158" s="54" t="s">
        <v>4</v>
      </c>
      <c r="D158" s="55"/>
      <c r="E158" s="31"/>
      <c r="F158" s="32">
        <f>F147+F157</f>
        <v>1175</v>
      </c>
      <c r="G158" s="32">
        <f t="shared" ref="G158" si="74">G147+G157</f>
        <v>39.04</v>
      </c>
      <c r="H158" s="32">
        <f t="shared" ref="H158" si="75">H147+H157</f>
        <v>39.424999999999997</v>
      </c>
      <c r="I158" s="32">
        <f t="shared" ref="I158" si="76">I147+I157</f>
        <v>156.82</v>
      </c>
      <c r="J158" s="32">
        <f t="shared" ref="J158:L158" si="77">J147+J157</f>
        <v>1177.2799999999997</v>
      </c>
      <c r="K158" s="32"/>
      <c r="L158" s="32">
        <f t="shared" si="77"/>
        <v>149.54</v>
      </c>
    </row>
    <row r="159" spans="1:12" ht="25.5">
      <c r="A159" s="20">
        <v>2</v>
      </c>
      <c r="B159" s="21">
        <v>4</v>
      </c>
      <c r="C159" s="22" t="s">
        <v>20</v>
      </c>
      <c r="D159" s="5" t="s">
        <v>21</v>
      </c>
      <c r="E159" s="39" t="s">
        <v>142</v>
      </c>
      <c r="F159" s="40" t="s">
        <v>89</v>
      </c>
      <c r="G159" s="40">
        <v>10.18</v>
      </c>
      <c r="H159" s="40">
        <v>11.33</v>
      </c>
      <c r="I159" s="40">
        <v>7.07</v>
      </c>
      <c r="J159" s="40">
        <v>147.85</v>
      </c>
      <c r="K159" s="41" t="s">
        <v>90</v>
      </c>
      <c r="L159" s="40">
        <v>70.33</v>
      </c>
    </row>
    <row r="160" spans="1:12" ht="15">
      <c r="A160" s="23"/>
      <c r="B160" s="15"/>
      <c r="C160" s="11"/>
      <c r="D160" s="6"/>
      <c r="E160" s="42" t="s">
        <v>143</v>
      </c>
      <c r="F160" s="43">
        <v>150</v>
      </c>
      <c r="G160" s="43">
        <v>8.3000000000000007</v>
      </c>
      <c r="H160" s="43">
        <v>6.3</v>
      </c>
      <c r="I160" s="43">
        <v>36</v>
      </c>
      <c r="J160" s="43">
        <v>233.7</v>
      </c>
      <c r="K160" s="44" t="s">
        <v>72</v>
      </c>
      <c r="L160" s="43"/>
    </row>
    <row r="161" spans="1:12" ht="25.5">
      <c r="A161" s="23"/>
      <c r="B161" s="15"/>
      <c r="C161" s="11"/>
      <c r="D161" s="7" t="s">
        <v>22</v>
      </c>
      <c r="E161" s="42" t="s">
        <v>54</v>
      </c>
      <c r="F161" s="43">
        <v>200</v>
      </c>
      <c r="G161" s="43">
        <v>0.2</v>
      </c>
      <c r="H161" s="43">
        <v>0</v>
      </c>
      <c r="I161" s="43">
        <v>10.38</v>
      </c>
      <c r="J161" s="43">
        <v>42.32</v>
      </c>
      <c r="K161" s="44" t="s">
        <v>85</v>
      </c>
      <c r="L161" s="43"/>
    </row>
    <row r="162" spans="1:12" ht="15">
      <c r="A162" s="23"/>
      <c r="B162" s="15"/>
      <c r="C162" s="11"/>
      <c r="D162" s="7" t="s">
        <v>23</v>
      </c>
      <c r="E162" s="42" t="s">
        <v>46</v>
      </c>
      <c r="F162" s="43">
        <v>30</v>
      </c>
      <c r="G162" s="43">
        <v>2.31</v>
      </c>
      <c r="H162" s="43">
        <v>0.72</v>
      </c>
      <c r="I162" s="43">
        <v>16.02</v>
      </c>
      <c r="J162" s="43">
        <v>79.8</v>
      </c>
      <c r="K162" s="44" t="s">
        <v>48</v>
      </c>
      <c r="L162" s="43"/>
    </row>
    <row r="163" spans="1:12" ht="15">
      <c r="A163" s="23"/>
      <c r="B163" s="15"/>
      <c r="C163" s="11"/>
      <c r="D163" s="7" t="s">
        <v>24</v>
      </c>
      <c r="E163" s="42" t="s">
        <v>47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45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480</v>
      </c>
      <c r="G166" s="19">
        <f t="shared" ref="G166:J166" si="78">SUM(G159:G165)</f>
        <v>21.389999999999997</v>
      </c>
      <c r="H166" s="19">
        <f t="shared" si="78"/>
        <v>18.749999999999996</v>
      </c>
      <c r="I166" s="19">
        <f t="shared" si="78"/>
        <v>79.27</v>
      </c>
      <c r="J166" s="19">
        <f t="shared" si="78"/>
        <v>550.66999999999996</v>
      </c>
      <c r="K166" s="25"/>
      <c r="L166" s="19">
        <f t="shared" ref="L166" si="79">SUM(L159:L165)</f>
        <v>70.33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144</v>
      </c>
      <c r="F167" s="43">
        <v>60</v>
      </c>
      <c r="G167" s="43">
        <v>1.8</v>
      </c>
      <c r="H167" s="43">
        <v>2.34</v>
      </c>
      <c r="I167" s="43">
        <v>7.78</v>
      </c>
      <c r="J167" s="43">
        <v>42.12</v>
      </c>
      <c r="K167" s="44" t="s">
        <v>107</v>
      </c>
      <c r="L167" s="43">
        <v>79.209999999999994</v>
      </c>
    </row>
    <row r="168" spans="1:12" ht="25.5">
      <c r="A168" s="23"/>
      <c r="B168" s="15"/>
      <c r="C168" s="11"/>
      <c r="D168" s="7" t="s">
        <v>27</v>
      </c>
      <c r="E168" s="42" t="s">
        <v>145</v>
      </c>
      <c r="F168" s="43">
        <v>200</v>
      </c>
      <c r="G168" s="43">
        <v>2.7</v>
      </c>
      <c r="H168" s="43">
        <v>8.6</v>
      </c>
      <c r="I168" s="43">
        <v>16.38</v>
      </c>
      <c r="J168" s="43">
        <v>135</v>
      </c>
      <c r="K168" s="44" t="s">
        <v>146</v>
      </c>
      <c r="L168" s="43"/>
    </row>
    <row r="169" spans="1:12" ht="15">
      <c r="A169" s="23"/>
      <c r="B169" s="15"/>
      <c r="C169" s="11"/>
      <c r="D169" s="7" t="s">
        <v>28</v>
      </c>
      <c r="E169" s="42" t="s">
        <v>79</v>
      </c>
      <c r="F169" s="43" t="s">
        <v>80</v>
      </c>
      <c r="G169" s="43">
        <v>6.65</v>
      </c>
      <c r="H169" s="43">
        <v>4.51</v>
      </c>
      <c r="I169" s="43">
        <v>3.27</v>
      </c>
      <c r="J169" s="43">
        <v>90.24</v>
      </c>
      <c r="K169" s="44" t="s">
        <v>81</v>
      </c>
      <c r="L169" s="43"/>
    </row>
    <row r="170" spans="1:12" ht="15">
      <c r="A170" s="23"/>
      <c r="B170" s="15"/>
      <c r="C170" s="11"/>
      <c r="D170" s="7" t="s">
        <v>29</v>
      </c>
      <c r="E170" s="42" t="s">
        <v>99</v>
      </c>
      <c r="F170" s="43">
        <v>150</v>
      </c>
      <c r="G170" s="43">
        <v>3.03</v>
      </c>
      <c r="H170" s="43">
        <v>5.94</v>
      </c>
      <c r="I170" s="43">
        <v>20.98</v>
      </c>
      <c r="J170" s="43">
        <v>157.5</v>
      </c>
      <c r="K170" s="44" t="s">
        <v>147</v>
      </c>
      <c r="L170" s="43"/>
    </row>
    <row r="171" spans="1:12" ht="15">
      <c r="A171" s="23"/>
      <c r="B171" s="15"/>
      <c r="C171" s="11"/>
      <c r="D171" s="7" t="s">
        <v>30</v>
      </c>
      <c r="E171" s="42" t="s">
        <v>148</v>
      </c>
      <c r="F171" s="43">
        <v>200</v>
      </c>
      <c r="G171" s="43">
        <v>0.13</v>
      </c>
      <c r="H171" s="43">
        <v>0.02</v>
      </c>
      <c r="I171" s="43">
        <v>15.2</v>
      </c>
      <c r="J171" s="43">
        <v>62</v>
      </c>
      <c r="K171" s="44" t="s">
        <v>149</v>
      </c>
      <c r="L171" s="43"/>
    </row>
    <row r="172" spans="1:12" ht="15">
      <c r="A172" s="23"/>
      <c r="B172" s="15"/>
      <c r="C172" s="11"/>
      <c r="D172" s="7" t="s">
        <v>31</v>
      </c>
      <c r="E172" s="58" t="s">
        <v>97</v>
      </c>
      <c r="F172" s="43">
        <v>20</v>
      </c>
      <c r="G172" s="43">
        <v>1.88</v>
      </c>
      <c r="H172" s="43">
        <v>0.93</v>
      </c>
      <c r="I172" s="43">
        <v>8.74</v>
      </c>
      <c r="J172" s="43">
        <v>55</v>
      </c>
      <c r="K172" s="44" t="s">
        <v>48</v>
      </c>
      <c r="L172" s="43"/>
    </row>
    <row r="173" spans="1:12" ht="15">
      <c r="A173" s="23"/>
      <c r="B173" s="15"/>
      <c r="C173" s="11"/>
      <c r="D173" s="7" t="s">
        <v>32</v>
      </c>
      <c r="E173" s="58" t="s">
        <v>98</v>
      </c>
      <c r="F173" s="43">
        <v>20</v>
      </c>
      <c r="G173" s="43">
        <v>1.27</v>
      </c>
      <c r="H173" s="43">
        <v>0.22500000000000001</v>
      </c>
      <c r="I173" s="43">
        <v>8.6999999999999993</v>
      </c>
      <c r="J173" s="43">
        <v>43.8</v>
      </c>
      <c r="K173" s="44" t="s">
        <v>56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650</v>
      </c>
      <c r="G176" s="19">
        <f t="shared" ref="G176:J176" si="80">SUM(G167:G175)</f>
        <v>17.46</v>
      </c>
      <c r="H176" s="19">
        <f t="shared" si="80"/>
        <v>22.565000000000001</v>
      </c>
      <c r="I176" s="19">
        <f t="shared" si="80"/>
        <v>81.05</v>
      </c>
      <c r="J176" s="19">
        <f t="shared" si="80"/>
        <v>585.66</v>
      </c>
      <c r="K176" s="25"/>
      <c r="L176" s="19">
        <f t="shared" ref="L176" si="81">SUM(L167:L175)</f>
        <v>79.209999999999994</v>
      </c>
    </row>
    <row r="177" spans="1:12" ht="1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1130</v>
      </c>
      <c r="G177" s="32">
        <f t="shared" ref="G177" si="82">G166+G176</f>
        <v>38.849999999999994</v>
      </c>
      <c r="H177" s="32">
        <f t="shared" ref="H177" si="83">H166+H176</f>
        <v>41.314999999999998</v>
      </c>
      <c r="I177" s="32">
        <f t="shared" ref="I177" si="84">I166+I176</f>
        <v>160.32</v>
      </c>
      <c r="J177" s="32">
        <f t="shared" ref="J177:L177" si="85">J166+J176</f>
        <v>1136.33</v>
      </c>
      <c r="K177" s="32"/>
      <c r="L177" s="32">
        <f t="shared" si="85"/>
        <v>149.54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150</v>
      </c>
      <c r="F178" s="40">
        <v>60</v>
      </c>
      <c r="G178" s="40">
        <v>0.78</v>
      </c>
      <c r="H178" s="40">
        <v>2.7</v>
      </c>
      <c r="I178" s="40">
        <v>4.62</v>
      </c>
      <c r="J178" s="40">
        <v>45.6</v>
      </c>
      <c r="K178" s="41" t="s">
        <v>112</v>
      </c>
      <c r="L178" s="40">
        <v>70.33</v>
      </c>
    </row>
    <row r="179" spans="1:12" ht="15">
      <c r="A179" s="23"/>
      <c r="B179" s="15"/>
      <c r="C179" s="11"/>
      <c r="D179" s="6"/>
      <c r="E179" s="42" t="s">
        <v>151</v>
      </c>
      <c r="F179" s="43">
        <v>100</v>
      </c>
      <c r="G179" s="43">
        <v>15.21</v>
      </c>
      <c r="H179" s="43">
        <v>14.76</v>
      </c>
      <c r="I179" s="43">
        <v>3.6</v>
      </c>
      <c r="J179" s="43">
        <v>208.8</v>
      </c>
      <c r="K179" s="44" t="s">
        <v>152</v>
      </c>
      <c r="L179" s="43"/>
    </row>
    <row r="180" spans="1:12" ht="15">
      <c r="A180" s="23"/>
      <c r="B180" s="15"/>
      <c r="C180" s="11"/>
      <c r="D180" s="6"/>
      <c r="E180" s="42" t="s">
        <v>153</v>
      </c>
      <c r="F180" s="43">
        <v>150</v>
      </c>
      <c r="G180" s="43">
        <v>3.2</v>
      </c>
      <c r="H180" s="43">
        <v>5.2</v>
      </c>
      <c r="I180" s="43">
        <v>19.8</v>
      </c>
      <c r="J180" s="43">
        <v>139.4</v>
      </c>
      <c r="K180" s="44" t="s">
        <v>62</v>
      </c>
      <c r="L180" s="43"/>
    </row>
    <row r="181" spans="1:12" ht="15">
      <c r="A181" s="23"/>
      <c r="B181" s="15"/>
      <c r="C181" s="11"/>
      <c r="D181" s="7" t="s">
        <v>23</v>
      </c>
      <c r="E181" s="42" t="s">
        <v>46</v>
      </c>
      <c r="F181" s="43">
        <v>30</v>
      </c>
      <c r="G181" s="43">
        <v>2.31</v>
      </c>
      <c r="H181" s="43">
        <v>0.72</v>
      </c>
      <c r="I181" s="43">
        <v>16.02</v>
      </c>
      <c r="J181" s="43">
        <v>79.8</v>
      </c>
      <c r="K181" s="44" t="s">
        <v>48</v>
      </c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25.5">
      <c r="A183" s="23"/>
      <c r="B183" s="15"/>
      <c r="C183" s="11"/>
      <c r="D183" s="57" t="s">
        <v>22</v>
      </c>
      <c r="E183" s="42" t="s">
        <v>121</v>
      </c>
      <c r="F183" s="43">
        <v>200</v>
      </c>
      <c r="G183" s="43">
        <v>0.3</v>
      </c>
      <c r="H183" s="43">
        <v>0</v>
      </c>
      <c r="I183" s="43">
        <v>10.58</v>
      </c>
      <c r="J183" s="43">
        <v>43.52</v>
      </c>
      <c r="K183" s="44" t="s">
        <v>114</v>
      </c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540</v>
      </c>
      <c r="G185" s="19">
        <f t="shared" ref="G185:J185" si="86">SUM(G178:G184)</f>
        <v>21.8</v>
      </c>
      <c r="H185" s="19">
        <f t="shared" si="86"/>
        <v>23.38</v>
      </c>
      <c r="I185" s="19">
        <f t="shared" si="86"/>
        <v>54.620000000000005</v>
      </c>
      <c r="J185" s="19">
        <f t="shared" si="86"/>
        <v>517.12</v>
      </c>
      <c r="K185" s="25"/>
      <c r="L185" s="19">
        <f t="shared" ref="L185" si="87">SUM(L178:L184)</f>
        <v>70.33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154</v>
      </c>
      <c r="F186" s="43">
        <v>60</v>
      </c>
      <c r="G186" s="43">
        <v>1.8</v>
      </c>
      <c r="H186" s="43">
        <v>2.34</v>
      </c>
      <c r="I186" s="43">
        <v>3.78</v>
      </c>
      <c r="J186" s="43">
        <v>42.12</v>
      </c>
      <c r="K186" s="44" t="s">
        <v>155</v>
      </c>
      <c r="L186" s="43">
        <v>79.209999999999994</v>
      </c>
    </row>
    <row r="187" spans="1:12" ht="15">
      <c r="A187" s="23"/>
      <c r="B187" s="15"/>
      <c r="C187" s="11"/>
      <c r="D187" s="7" t="s">
        <v>27</v>
      </c>
      <c r="E187" s="42" t="s">
        <v>156</v>
      </c>
      <c r="F187" s="43">
        <v>200</v>
      </c>
      <c r="G187" s="43">
        <v>6.85</v>
      </c>
      <c r="H187" s="43">
        <v>4.37</v>
      </c>
      <c r="I187" s="43">
        <v>15.47</v>
      </c>
      <c r="J187" s="43">
        <v>135.52000000000001</v>
      </c>
      <c r="K187" s="44" t="s">
        <v>157</v>
      </c>
      <c r="L187" s="43"/>
    </row>
    <row r="188" spans="1:12" ht="15">
      <c r="A188" s="23"/>
      <c r="B188" s="15"/>
      <c r="C188" s="11"/>
      <c r="D188" s="7" t="s">
        <v>28</v>
      </c>
      <c r="E188" s="42" t="s">
        <v>158</v>
      </c>
      <c r="F188" s="43">
        <v>180</v>
      </c>
      <c r="G188" s="43">
        <v>15.12</v>
      </c>
      <c r="H188" s="43">
        <v>26.64</v>
      </c>
      <c r="I188" s="43">
        <v>20.7</v>
      </c>
      <c r="J188" s="43">
        <v>383.76</v>
      </c>
      <c r="K188" s="60" t="s">
        <v>159</v>
      </c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25.5">
      <c r="A190" s="23"/>
      <c r="B190" s="15"/>
      <c r="C190" s="11"/>
      <c r="D190" s="7" t="s">
        <v>30</v>
      </c>
      <c r="E190" s="61" t="s">
        <v>75</v>
      </c>
      <c r="F190" s="43">
        <v>200</v>
      </c>
      <c r="G190" s="43">
        <v>0.5</v>
      </c>
      <c r="H190" s="43">
        <v>0</v>
      </c>
      <c r="I190" s="43">
        <v>19.8</v>
      </c>
      <c r="J190" s="43">
        <v>81</v>
      </c>
      <c r="K190" s="60" t="s">
        <v>63</v>
      </c>
      <c r="L190" s="43"/>
    </row>
    <row r="191" spans="1:12" ht="15">
      <c r="A191" s="23"/>
      <c r="B191" s="15"/>
      <c r="C191" s="11"/>
      <c r="D191" s="7" t="s">
        <v>31</v>
      </c>
      <c r="E191" s="58" t="s">
        <v>97</v>
      </c>
      <c r="F191" s="43">
        <v>40</v>
      </c>
      <c r="G191" s="43">
        <v>3.76</v>
      </c>
      <c r="H191" s="43">
        <v>1.86</v>
      </c>
      <c r="I191" s="43">
        <v>17.48</v>
      </c>
      <c r="J191" s="43">
        <v>81</v>
      </c>
      <c r="K191" s="44" t="s">
        <v>48</v>
      </c>
      <c r="L191" s="43"/>
    </row>
    <row r="192" spans="1:12" ht="15">
      <c r="A192" s="23"/>
      <c r="B192" s="15"/>
      <c r="C192" s="11"/>
      <c r="D192" s="7" t="s">
        <v>32</v>
      </c>
      <c r="E192" s="58" t="s">
        <v>98</v>
      </c>
      <c r="F192" s="43">
        <v>20</v>
      </c>
      <c r="G192" s="43">
        <v>1.27</v>
      </c>
      <c r="H192" s="43">
        <v>0.22500000000000001</v>
      </c>
      <c r="I192" s="43">
        <v>8.6999999999999993</v>
      </c>
      <c r="J192" s="43">
        <v>43.8</v>
      </c>
      <c r="K192" s="44" t="s">
        <v>56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700</v>
      </c>
      <c r="G195" s="19">
        <f t="shared" ref="G195:J195" si="88">SUM(G186:G194)</f>
        <v>29.3</v>
      </c>
      <c r="H195" s="19">
        <f t="shared" si="88"/>
        <v>35.435000000000002</v>
      </c>
      <c r="I195" s="19">
        <f t="shared" si="88"/>
        <v>85.93</v>
      </c>
      <c r="J195" s="19">
        <f t="shared" si="88"/>
        <v>767.19999999999993</v>
      </c>
      <c r="K195" s="25"/>
      <c r="L195" s="19">
        <f t="shared" ref="L195" si="89">SUM(L186:L194)</f>
        <v>79.209999999999994</v>
      </c>
    </row>
    <row r="196" spans="1:12" ht="1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1240</v>
      </c>
      <c r="G196" s="32">
        <f t="shared" ref="G196" si="90">G185+G195</f>
        <v>51.1</v>
      </c>
      <c r="H196" s="32">
        <f t="shared" ref="H196" si="91">H185+H195</f>
        <v>58.814999999999998</v>
      </c>
      <c r="I196" s="32">
        <f t="shared" ref="I196" si="92">I185+I195</f>
        <v>140.55000000000001</v>
      </c>
      <c r="J196" s="32">
        <f t="shared" ref="J196:L196" si="93">J185+J195</f>
        <v>1284.32</v>
      </c>
      <c r="K196" s="32"/>
      <c r="L196" s="32">
        <f t="shared" si="93"/>
        <v>149.54</v>
      </c>
    </row>
    <row r="197" spans="1:12">
      <c r="A197" s="27"/>
      <c r="B197" s="28"/>
      <c r="C197" s="56" t="s">
        <v>5</v>
      </c>
      <c r="D197" s="56"/>
      <c r="E197" s="56"/>
      <c r="F197" s="34">
        <f>(F24+F43+F62+F81+F100+F119+F138+F158+F177+F196)/(IF(F24=0,0,1)+IF(F43=0,0,1)+IF(F62=0,0,1)+IF(F81=0,0,1)+IF(F100=0,0,1)+IF(F119=0,0,1)+IF(F138=0,0,1)+IF(F158=0,0,1)+IF(F177=0,0,1)+IF(F196=0,0,1))</f>
        <v>1193.5</v>
      </c>
      <c r="G197" s="34">
        <f t="shared" ref="G197:J197" si="94">(G24+G43+G62+G81+G100+G119+G138+G158+G177+G196)/(IF(G24=0,0,1)+IF(G43=0,0,1)+IF(G62=0,0,1)+IF(G81=0,0,1)+IF(G100=0,0,1)+IF(G119=0,0,1)+IF(G138=0,0,1)+IF(G158=0,0,1)+IF(G177=0,0,1)+IF(G196=0,0,1))</f>
        <v>40.6</v>
      </c>
      <c r="H197" s="34">
        <f t="shared" si="94"/>
        <v>41.243000000000002</v>
      </c>
      <c r="I197" s="34">
        <f t="shared" si="94"/>
        <v>155.28139999999996</v>
      </c>
      <c r="J197" s="34">
        <f t="shared" si="94"/>
        <v>1162.4249999999997</v>
      </c>
      <c r="K197" s="34"/>
      <c r="L197" s="34">
        <f t="shared" ref="L197" si="95">(L24+L43+L62+L81+L100+L119+L138+L158+L177+L196)/(IF(L24=0,0,1)+IF(L43=0,0,1)+IF(L62=0,0,1)+IF(L81=0,0,1)+IF(L100=0,0,1)+IF(L119=0,0,1)+IF(L138=0,0,1)+IF(L158=0,0,1)+IF(L177=0,0,1)+IF(L196=0,0,1))</f>
        <v>149.54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2023-10-23T09:55:07Z</dcterms:modified>
</cp:coreProperties>
</file>